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 1° Informe Trimestral 2016\01 Integración\02 Anexos\"/>
    </mc:Choice>
  </mc:AlternateContent>
  <bookViews>
    <workbookView xWindow="9135" yWindow="1125" windowWidth="12765" windowHeight="7005" tabRatio="772" firstSheet="1" activeTab="2"/>
  </bookViews>
  <sheets>
    <sheet name="transmpios-325" sheetId="2" r:id="rId1"/>
    <sheet name="participaciones1-327" sheetId="4" r:id="rId2"/>
    <sheet name="participaciones2-328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_impresión_IM">[1]ECABR!#REF!</definedName>
    <definedName name="_xlnm.Extract">[2]EGRESOS!#REF!</definedName>
    <definedName name="BASE">#REF!</definedName>
    <definedName name="_xlnm.Database">[3]REPORTO!#REF!</definedName>
    <definedName name="ELOY">#REF!</definedName>
    <definedName name="Fecha">#REF!</definedName>
    <definedName name="HF">[4]T1705HF!$B$20:$B$20</definedName>
    <definedName name="mao">[1]ECABR!#REF!</definedName>
    <definedName name="REPORTO">#REF!</definedName>
    <definedName name="TCAIE">[5]CH1902!$B$20:$B$20</definedName>
    <definedName name="TCFEEIS">#REF!</definedName>
    <definedName name="TRASP">#REF!</definedName>
    <definedName name="U">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B11" i="2" l="1"/>
  <c r="B12" i="2"/>
  <c r="A2" i="2"/>
  <c r="B10" i="2" l="1"/>
  <c r="B8" i="2"/>
  <c r="A16" i="2"/>
  <c r="B14" i="2" l="1"/>
  <c r="C8" i="2" l="1"/>
  <c r="E12" i="2"/>
  <c r="E10" i="2"/>
  <c r="E11" i="2"/>
  <c r="E14" i="2"/>
  <c r="E8" i="2"/>
  <c r="D12" i="2"/>
  <c r="D11" i="2"/>
  <c r="C12" i="2"/>
  <c r="C11" i="2"/>
  <c r="D8" i="2" l="1"/>
  <c r="D10" i="2"/>
  <c r="C10" i="2"/>
  <c r="F10" i="2" l="1"/>
  <c r="D14" i="2"/>
  <c r="F14" i="2"/>
  <c r="F8" i="2"/>
  <c r="F12" i="2"/>
  <c r="F11" i="2"/>
  <c r="C14" i="2"/>
</calcChain>
</file>

<file path=xl/sharedStrings.xml><?xml version="1.0" encoding="utf-8"?>
<sst xmlns="http://schemas.openxmlformats.org/spreadsheetml/2006/main" count="104" uniqueCount="79">
  <si>
    <t>Gasto</t>
  </si>
  <si>
    <t>Crecimiento</t>
  </si>
  <si>
    <t>Estructura %</t>
  </si>
  <si>
    <t>Real</t>
  </si>
  <si>
    <t>Tenencia</t>
  </si>
  <si>
    <t>FAISM</t>
  </si>
  <si>
    <t>FORTAMUN</t>
  </si>
  <si>
    <t>IEPS</t>
  </si>
  <si>
    <t>ISAN</t>
  </si>
  <si>
    <t>Importe</t>
  </si>
  <si>
    <t>Abasolo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</si>
  <si>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</si>
  <si>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</si>
  <si>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</si>
  <si>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</si>
  <si>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</si>
  <si>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</si>
  <si>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</si>
  <si>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</si>
  <si>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</si>
  <si>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</si>
  <si>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</si>
  <si>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</si>
  <si>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</si>
  <si>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</si>
  <si>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</si>
  <si>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</si>
  <si>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</si>
  <si>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Ocampo</t>
  </si>
  <si>
    <t>Pénjamo</t>
  </si>
  <si>
    <t>Pueblo Nuevo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</si>
  <si>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</si>
  <si>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</si>
  <si>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</si>
  <si>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</si>
  <si>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</si>
  <si>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</si>
  <si>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</si>
  <si>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</si>
  <si>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</si>
  <si>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</si>
  <si>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</si>
  <si>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</si>
  <si>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</si>
  <si>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</si>
  <si>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</si>
  <si>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</si>
  <si>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</si>
  <si>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</si>
  <si>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</si>
  <si>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</si>
  <si>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</si>
  <si>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Total</t>
  </si>
  <si>
    <t>Transferencias a los Municipios</t>
  </si>
  <si>
    <t>(Cifras en Pesos)</t>
  </si>
  <si>
    <t>C o n c e p t o</t>
  </si>
  <si>
    <t>Transferencias Federales (Ramo 33)</t>
  </si>
  <si>
    <t>Participaciones (Ramo 28)</t>
  </si>
  <si>
    <t>Gasto de las Participaciones a los Municipios</t>
  </si>
  <si>
    <t xml:space="preserve">Fondo </t>
  </si>
  <si>
    <t>Fondo de</t>
  </si>
  <si>
    <t>Derechos de</t>
  </si>
  <si>
    <t xml:space="preserve">Fondo de </t>
  </si>
  <si>
    <t>General</t>
  </si>
  <si>
    <t>Alcoholes</t>
  </si>
  <si>
    <t>Fiscalización</t>
  </si>
  <si>
    <t xml:space="preserve">   Gasolina- Diesel</t>
  </si>
  <si>
    <t>Fomento Municipal</t>
  </si>
  <si>
    <t>Compensación ISAN</t>
  </si>
  <si>
    <t xml:space="preserve">Total </t>
  </si>
  <si>
    <t>Subtotal:</t>
  </si>
  <si>
    <t>Manuel Doblado</t>
  </si>
  <si>
    <t>Purísima del Rincón</t>
  </si>
  <si>
    <t>Dolores Hidalgo</t>
  </si>
  <si>
    <t>Silao</t>
  </si>
  <si>
    <t xml:space="preserve">        *  Las sumas totales pueden no coincidir debido al redondeo.</t>
  </si>
  <si>
    <t>·          Las sumas totales pueden no coincidir debido al redondeo.</t>
  </si>
  <si>
    <t>Fondo ISR</t>
  </si>
  <si>
    <t>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</si>
</sst>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5" formatCode="_(* #,##0_);_(* \(#,##0\);_(* &quot;-&quot;_);_(@_)"/>
    <numFmt numFmtId="168" formatCode="_(* #,##0_);_(* \(#,##0\);_(* &quot;-&quot;??_);_(@_)"/>
    <numFmt numFmtId="169" formatCode="_(* #,##0.00_);_(* \(#,##0.00\);_(* &quot;-&quot;??_);_(@_)"/>
    <numFmt numFmtId="170" formatCode="\N&quot;$&quot;#,##0.00_);\(\N&quot;$&quot;#,##0.00\)"/>
    <numFmt numFmtId="171" formatCode="_-[$€-2]* #,##0.00_-;\-[$€-2]* #,##0.00_-;_-[$€-2]* &quot;-&quot;??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8"/>
      <color rgb="FF00000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7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2" fontId="5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6" applyNumberFormat="0" applyAlignment="0" applyProtection="0"/>
    <xf numFmtId="0" fontId="26" fillId="9" borderId="7" applyNumberFormat="0" applyAlignment="0" applyProtection="0"/>
    <xf numFmtId="0" fontId="27" fillId="9" borderId="6" applyNumberFormat="0" applyAlignment="0" applyProtection="0"/>
    <xf numFmtId="0" fontId="28" fillId="0" borderId="8" applyNumberFormat="0" applyFill="0" applyAlignment="0" applyProtection="0"/>
    <xf numFmtId="0" fontId="29" fillId="10" borderId="9" applyNumberFormat="0" applyAlignment="0" applyProtection="0"/>
    <xf numFmtId="0" fontId="30" fillId="0" borderId="0" applyNumberFormat="0" applyFill="0" applyBorder="0" applyAlignment="0" applyProtection="0"/>
    <xf numFmtId="0" fontId="1" fillId="11" borderId="10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3" fillId="35" borderId="0" applyNumberFormat="0" applyBorder="0" applyAlignment="0" applyProtection="0"/>
    <xf numFmtId="0" fontId="34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4" borderId="0" xfId="0" applyFont="1" applyFill="1" applyBorder="1" applyAlignment="1">
      <alignment horizontal="center" vertical="center" wrapText="1"/>
    </xf>
    <xf numFmtId="170" fontId="11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wrapText="1"/>
    </xf>
    <xf numFmtId="168" fontId="9" fillId="0" borderId="0" xfId="1" applyNumberFormat="1" applyFont="1" applyFill="1" applyBorder="1" applyAlignment="1">
      <alignment horizontal="center" vertical="center"/>
    </xf>
    <xf numFmtId="168" fontId="9" fillId="0" borderId="2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168" fontId="3" fillId="0" borderId="0" xfId="1" applyNumberFormat="1" applyFont="1" applyFill="1" applyBorder="1" applyAlignment="1">
      <alignment vertical="center" wrapText="1"/>
    </xf>
    <xf numFmtId="165" fontId="3" fillId="0" borderId="0" xfId="0" applyNumberFormat="1" applyFont="1" applyFill="1"/>
    <xf numFmtId="168" fontId="3" fillId="0" borderId="0" xfId="1" applyNumberFormat="1" applyFont="1" applyFill="1"/>
    <xf numFmtId="43" fontId="3" fillId="0" borderId="0" xfId="1" applyFont="1" applyFill="1"/>
    <xf numFmtId="0" fontId="10" fillId="0" borderId="0" xfId="0" applyFont="1" applyFill="1" applyBorder="1" applyAlignment="1">
      <alignment horizontal="center" vertical="center"/>
    </xf>
    <xf numFmtId="168" fontId="13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14" fillId="0" borderId="0" xfId="0" applyFont="1"/>
    <xf numFmtId="0" fontId="9" fillId="0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68" fontId="9" fillId="0" borderId="0" xfId="1" applyNumberFormat="1" applyFont="1" applyBorder="1" applyAlignment="1">
      <alignment vertical="center" wrapText="1"/>
    </xf>
    <xf numFmtId="169" fontId="9" fillId="0" borderId="0" xfId="1" applyNumberFormat="1" applyFont="1" applyBorder="1" applyAlignment="1">
      <alignment vertical="center" wrapText="1"/>
    </xf>
    <xf numFmtId="169" fontId="9" fillId="0" borderId="0" xfId="0" applyNumberFormat="1" applyFont="1"/>
    <xf numFmtId="0" fontId="9" fillId="0" borderId="0" xfId="0" applyFont="1"/>
    <xf numFmtId="168" fontId="3" fillId="0" borderId="0" xfId="1" applyNumberFormat="1" applyFont="1" applyBorder="1" applyAlignment="1">
      <alignment vertical="center" wrapText="1"/>
    </xf>
    <xf numFmtId="169" fontId="3" fillId="0" borderId="0" xfId="1" applyNumberFormat="1" applyFont="1" applyBorder="1" applyAlignment="1">
      <alignment vertical="center" wrapText="1"/>
    </xf>
    <xf numFmtId="43" fontId="9" fillId="0" borderId="0" xfId="1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168" fontId="9" fillId="0" borderId="2" xfId="1" applyNumberFormat="1" applyFont="1" applyBorder="1" applyAlignment="1">
      <alignment vertical="center" wrapText="1"/>
    </xf>
    <xf numFmtId="169" fontId="9" fillId="0" borderId="2" xfId="1" applyNumberFormat="1" applyFont="1" applyBorder="1" applyAlignment="1">
      <alignment vertical="center" wrapText="1"/>
    </xf>
    <xf numFmtId="43" fontId="3" fillId="0" borderId="0" xfId="1" applyFont="1"/>
    <xf numFmtId="168" fontId="3" fillId="0" borderId="0" xfId="0" applyNumberFormat="1" applyFont="1"/>
    <xf numFmtId="43" fontId="16" fillId="0" borderId="0" xfId="1" applyFont="1"/>
    <xf numFmtId="0" fontId="17" fillId="0" borderId="0" xfId="0" applyFont="1"/>
    <xf numFmtId="0" fontId="3" fillId="2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3" fillId="0" borderId="0" xfId="0" applyFont="1" applyFill="1"/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</cellXfs>
  <cellStyles count="59">
    <cellStyle name="20% - Énfasis1" xfId="35" builtinId="30" customBuiltin="1"/>
    <cellStyle name="20% - Énfasis2" xfId="39" builtinId="34" customBuiltin="1"/>
    <cellStyle name="20% - Énfasis3" xfId="43" builtinId="38" customBuiltin="1"/>
    <cellStyle name="20% - Énfasis4" xfId="47" builtinId="42" customBuiltin="1"/>
    <cellStyle name="20% - Énfasis5" xfId="51" builtinId="46" customBuiltin="1"/>
    <cellStyle name="20% - Énfasis6" xfId="55" builtinId="50" customBuiltin="1"/>
    <cellStyle name="40% - Énfasis1" xfId="36" builtinId="31" customBuiltin="1"/>
    <cellStyle name="40% - Énfasis2" xfId="40" builtinId="35" customBuiltin="1"/>
    <cellStyle name="40% - Énfasis3" xfId="44" builtinId="39" customBuiltin="1"/>
    <cellStyle name="40% - Énfasis4" xfId="48" builtinId="43" customBuiltin="1"/>
    <cellStyle name="40% - Énfasis5" xfId="52" builtinId="47" customBuiltin="1"/>
    <cellStyle name="40% - Énfasis6" xfId="56" builtinId="51" customBuiltin="1"/>
    <cellStyle name="60% - Énfasis1" xfId="37" builtinId="32" customBuiltin="1"/>
    <cellStyle name="60% - Énfasis2" xfId="41" builtinId="36" customBuiltin="1"/>
    <cellStyle name="60% - Énfasis3" xfId="45" builtinId="40" customBuiltin="1"/>
    <cellStyle name="60% - Énfasis4" xfId="49" builtinId="44" customBuiltin="1"/>
    <cellStyle name="60% - Énfasis5" xfId="53" builtinId="48" customBuiltin="1"/>
    <cellStyle name="60% - Énfasis6" xfId="57" builtinId="52" customBuiltin="1"/>
    <cellStyle name="Buena" xfId="22" builtinId="26" customBuiltin="1"/>
    <cellStyle name="Cálculo" xfId="27" builtinId="22" customBuiltin="1"/>
    <cellStyle name="Celda de comprobación" xfId="29" builtinId="23" customBuiltin="1"/>
    <cellStyle name="Celda vinculada" xfId="28" builtinId="24" customBuiltin="1"/>
    <cellStyle name="Encabezado 1" xfId="18" builtinId="16" customBuiltin="1"/>
    <cellStyle name="Encabezado 4" xfId="21" builtinId="19" customBuiltin="1"/>
    <cellStyle name="Énfasis1" xfId="34" builtinId="29" customBuiltin="1"/>
    <cellStyle name="Énfasis2" xfId="38" builtinId="33" customBuiltin="1"/>
    <cellStyle name="Énfasis3" xfId="42" builtinId="37" customBuiltin="1"/>
    <cellStyle name="Énfasis4" xfId="46" builtinId="41" customBuiltin="1"/>
    <cellStyle name="Énfasis5" xfId="50" builtinId="45" customBuiltin="1"/>
    <cellStyle name="Énfasis6" xfId="54" builtinId="49" customBuiltin="1"/>
    <cellStyle name="Entrada" xfId="25" builtinId="20" customBuiltin="1"/>
    <cellStyle name="Euro" xfId="4"/>
    <cellStyle name="Fecha" xfId="5"/>
    <cellStyle name="Fijo" xfId="6"/>
    <cellStyle name="HEADING1" xfId="7"/>
    <cellStyle name="HEADING2" xfId="8"/>
    <cellStyle name="Incorrecto" xfId="23" builtinId="27" customBuiltin="1"/>
    <cellStyle name="Millares" xfId="1" builtinId="3"/>
    <cellStyle name="Millares 2" xfId="2"/>
    <cellStyle name="Millares 2 2" xfId="9"/>
    <cellStyle name="Millares 2 3" xfId="10"/>
    <cellStyle name="Millares 4" xfId="11"/>
    <cellStyle name="Neutral" xfId="24" builtinId="28" customBuiltin="1"/>
    <cellStyle name="Normal" xfId="0" builtinId="0"/>
    <cellStyle name="Normal 2" xfId="3"/>
    <cellStyle name="Normal 2 2" xfId="12"/>
    <cellStyle name="Normal 3" xfId="16"/>
    <cellStyle name="Normal 3 2" xfId="13"/>
    <cellStyle name="Normal 3 3" xfId="14"/>
    <cellStyle name="Normal 3 4" xfId="15"/>
    <cellStyle name="Normal 4" xfId="58"/>
    <cellStyle name="Notas" xfId="31" builtinId="10" customBuiltin="1"/>
    <cellStyle name="Salida" xfId="26" builtinId="21" customBuiltin="1"/>
    <cellStyle name="Texto de advertencia" xfId="30" builtinId="11" customBuiltin="1"/>
    <cellStyle name="Texto explicativo" xfId="32" builtinId="53" customBuiltin="1"/>
    <cellStyle name="Título" xfId="17" builtinId="15" customBuiltin="1"/>
    <cellStyle name="Título 2" xfId="19" builtinId="17" customBuiltin="1"/>
    <cellStyle name="Título 3" xfId="20" builtinId="18" customBuiltin="1"/>
    <cellStyle name="Total" xfId="33" builtinId="25" customBuiltin="1"/>
  </cellStyles>
  <dxfs count="0"/>
  <tableStyles count="0" defaultTableStyle="TableStyleMedium9" defaultPivotStyle="PivotStyleLight16"/>
  <colors>
    <mruColors>
      <color rgb="FFE5F8FF"/>
      <color rgb="FF0099CC"/>
      <color rgb="FFCCFFCC"/>
      <color rgb="FFD6F2DF"/>
      <color rgb="FFE3DEEA"/>
      <color rgb="FFE5E5FF"/>
      <color rgb="FF9999FF"/>
      <color rgb="FF6699FF"/>
      <color rgb="FFFFFFCC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6"/>
  <sheetViews>
    <sheetView showGridLines="0" zoomScaleNormal="100" workbookViewId="0">
      <selection activeCell="G19" sqref="A1:G19"/>
    </sheetView>
  </sheetViews>
  <sheetFormatPr baseColWidth="10" defaultColWidth="11.42578125" defaultRowHeight="12.75" x14ac:dyDescent="0.2"/>
  <cols>
    <col min="1" max="1" width="37.28515625" style="18" customWidth="1"/>
    <col min="2" max="3" width="16.85546875" style="18" customWidth="1"/>
    <col min="4" max="4" width="11.7109375" style="18" bestFit="1" customWidth="1"/>
    <col min="5" max="6" width="10" style="18" customWidth="1"/>
    <col min="7" max="7" width="0.85546875" style="18" customWidth="1"/>
    <col min="8" max="8" width="1.5703125" style="18" customWidth="1"/>
    <col min="9" max="16384" width="11.42578125" style="18"/>
  </cols>
  <sheetData>
    <row r="1" spans="1:9" ht="15" customHeight="1" x14ac:dyDescent="0.2">
      <c r="A1" s="38" t="s">
        <v>53</v>
      </c>
      <c r="B1" s="39"/>
      <c r="C1" s="39"/>
      <c r="D1" s="39"/>
      <c r="E1" s="39"/>
      <c r="F1" s="39"/>
    </row>
    <row r="2" spans="1:9" s="19" customFormat="1" ht="15" customHeight="1" x14ac:dyDescent="0.2">
      <c r="A2" s="40" t="e">
        <f>#REF!</f>
        <v>#REF!</v>
      </c>
      <c r="B2" s="40"/>
      <c r="C2" s="40"/>
      <c r="D2" s="40"/>
      <c r="E2" s="40"/>
      <c r="F2" s="40"/>
    </row>
    <row r="3" spans="1:9" s="1" customFormat="1" ht="13.5" customHeight="1" x14ac:dyDescent="0.2">
      <c r="A3" s="41" t="s">
        <v>54</v>
      </c>
      <c r="B3" s="41"/>
      <c r="C3" s="41"/>
      <c r="D3" s="41"/>
      <c r="E3" s="41"/>
      <c r="F3" s="41"/>
    </row>
    <row r="4" spans="1:9" ht="13.5" customHeight="1" x14ac:dyDescent="0.2">
      <c r="A4" s="36"/>
      <c r="B4" s="36"/>
      <c r="C4" s="36"/>
      <c r="D4" s="36"/>
      <c r="E4" s="36"/>
      <c r="F4" s="36"/>
    </row>
    <row r="5" spans="1:9" ht="13.5" customHeight="1" thickBot="1" x14ac:dyDescent="0.25">
      <c r="A5" s="20" t="s">
        <v>55</v>
      </c>
      <c r="B5" s="37" t="s">
        <v>0</v>
      </c>
      <c r="C5" s="37"/>
      <c r="D5" s="4" t="s">
        <v>1</v>
      </c>
      <c r="E5" s="37" t="s">
        <v>2</v>
      </c>
      <c r="F5" s="37"/>
    </row>
    <row r="6" spans="1:9" ht="15" customHeight="1" x14ac:dyDescent="0.2">
      <c r="A6" s="20"/>
      <c r="B6" s="6">
        <v>2014</v>
      </c>
      <c r="C6" s="21">
        <v>2015</v>
      </c>
      <c r="D6" s="6" t="s">
        <v>3</v>
      </c>
      <c r="E6" s="4">
        <v>2014</v>
      </c>
      <c r="F6" s="21">
        <v>2015</v>
      </c>
    </row>
    <row r="7" spans="1:9" ht="15" customHeight="1" x14ac:dyDescent="0.2">
      <c r="A7" s="20"/>
      <c r="D7" s="20"/>
      <c r="E7" s="20"/>
    </row>
    <row r="8" spans="1:9" s="25" customFormat="1" ht="29.25" customHeight="1" x14ac:dyDescent="0.2">
      <c r="A8" s="22" t="s">
        <v>57</v>
      </c>
      <c r="B8" s="22" t="e">
        <f>#REF!</f>
        <v>#REF!</v>
      </c>
      <c r="C8" s="22" t="e">
        <f>#REF!</f>
        <v>#REF!</v>
      </c>
      <c r="D8" s="23" t="e">
        <f>+#REF!</f>
        <v>#REF!</v>
      </c>
      <c r="E8" s="23" t="e">
        <f>+#REF!</f>
        <v>#REF!</v>
      </c>
      <c r="F8" s="23" t="e">
        <f>+#REF!</f>
        <v>#REF!</v>
      </c>
      <c r="G8" s="24"/>
      <c r="H8" s="24"/>
      <c r="I8" s="24"/>
    </row>
    <row r="9" spans="1:9" s="25" customFormat="1" ht="29.25" customHeight="1" x14ac:dyDescent="0.2">
      <c r="A9" s="22"/>
      <c r="B9" s="22"/>
      <c r="C9" s="22"/>
      <c r="D9" s="23"/>
      <c r="E9" s="23"/>
      <c r="F9" s="23"/>
    </row>
    <row r="10" spans="1:9" s="25" customFormat="1" ht="29.25" customHeight="1" x14ac:dyDescent="0.2">
      <c r="A10" s="22" t="s">
        <v>56</v>
      </c>
      <c r="B10" s="22" t="e">
        <f>SUM(B11:B12)</f>
        <v>#REF!</v>
      </c>
      <c r="C10" s="22" t="e">
        <f>SUM(C11:C12)</f>
        <v>#REF!</v>
      </c>
      <c r="D10" s="23" t="e">
        <f>#REF!</f>
        <v>#REF!</v>
      </c>
      <c r="E10" s="23" t="e">
        <f>#REF!</f>
        <v>#REF!</v>
      </c>
      <c r="F10" s="23" t="e">
        <f>#REF!</f>
        <v>#REF!</v>
      </c>
    </row>
    <row r="11" spans="1:9" ht="29.25" customHeight="1" x14ac:dyDescent="0.2">
      <c r="A11" s="26" t="s">
        <v>5</v>
      </c>
      <c r="B11" s="26" t="e">
        <f>+#REF!</f>
        <v>#REF!</v>
      </c>
      <c r="C11" s="26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</row>
    <row r="12" spans="1:9" ht="29.25" customHeight="1" x14ac:dyDescent="0.2">
      <c r="A12" s="26" t="s">
        <v>6</v>
      </c>
      <c r="B12" s="26" t="e">
        <f>+#REF!</f>
        <v>#REF!</v>
      </c>
      <c r="C12" s="26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</row>
    <row r="13" spans="1:9" ht="13.5" customHeight="1" x14ac:dyDescent="0.2">
      <c r="A13" s="26"/>
      <c r="D13" s="28"/>
      <c r="E13" s="28"/>
      <c r="F13" s="28"/>
    </row>
    <row r="14" spans="1:9" s="25" customFormat="1" ht="21" customHeight="1" thickBot="1" x14ac:dyDescent="0.25">
      <c r="A14" s="29" t="s">
        <v>52</v>
      </c>
      <c r="B14" s="30" t="e">
        <f>+B8+B10</f>
        <v>#REF!</v>
      </c>
      <c r="C14" s="30" t="e">
        <f>+C8+C10</f>
        <v>#REF!</v>
      </c>
      <c r="D14" s="31" t="e">
        <f>+#REF!</f>
        <v>#REF!</v>
      </c>
      <c r="E14" s="31" t="e">
        <f>+#REF!</f>
        <v>#REF!</v>
      </c>
      <c r="F14" s="31" t="e">
        <f>+#REF!</f>
        <v>#REF!</v>
      </c>
    </row>
    <row r="15" spans="1:9" ht="21" customHeight="1" thickTop="1" x14ac:dyDescent="0.2">
      <c r="C15" s="32"/>
    </row>
    <row r="16" spans="1:9" x14ac:dyDescent="0.2">
      <c r="A16" s="18" t="e">
        <f>#REF!</f>
        <v>#REF!</v>
      </c>
      <c r="C16" s="33"/>
      <c r="D16" s="34"/>
    </row>
    <row r="17" spans="1:3" x14ac:dyDescent="0.2">
      <c r="A17" s="35" t="s">
        <v>75</v>
      </c>
    </row>
    <row r="26" spans="1:3" x14ac:dyDescent="0.2">
      <c r="C26" s="33"/>
    </row>
    <row r="44" spans="11:11" x14ac:dyDescent="0.2">
      <c r="K44" s="32"/>
    </row>
    <row r="45" spans="11:11" x14ac:dyDescent="0.2">
      <c r="K45" s="32"/>
    </row>
    <row r="46" spans="11:11" x14ac:dyDescent="0.2">
      <c r="K46" s="32"/>
    </row>
  </sheetData>
  <mergeCells count="6">
    <mergeCell ref="A4:F4"/>
    <mergeCell ref="B5:C5"/>
    <mergeCell ref="E5:F5"/>
    <mergeCell ref="A1:F1"/>
    <mergeCell ref="A2:F2"/>
    <mergeCell ref="A3:F3"/>
  </mergeCells>
  <pageMargins left="0.78740157480314965" right="0.39370078740157483" top="0.55118110236220474" bottom="0.55118110236220474" header="3.937007874015748E-2" footer="0.43307086614173229"/>
  <pageSetup scale="90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6"/>
  <sheetViews>
    <sheetView showGridLines="0" workbookViewId="0">
      <selection activeCell="N6" sqref="N6"/>
    </sheetView>
  </sheetViews>
  <sheetFormatPr baseColWidth="10" defaultColWidth="14" defaultRowHeight="12.75" x14ac:dyDescent="0.2"/>
  <cols>
    <col min="1" max="1" width="32.7109375" style="2" customWidth="1"/>
    <col min="2" max="2" width="16.140625" style="2" customWidth="1"/>
    <col min="3" max="3" width="14.42578125" style="2" customWidth="1"/>
    <col min="4" max="4" width="13.7109375" style="2" customWidth="1"/>
    <col min="5" max="5" width="12.7109375" style="2" bestFit="1" customWidth="1"/>
    <col min="6" max="6" width="12.42578125" style="2" customWidth="1"/>
    <col min="7" max="7" width="14.28515625" style="2" customWidth="1"/>
    <col min="8" max="8" width="14.7109375" style="2" customWidth="1"/>
    <col min="9" max="9" width="14.28515625" style="2" customWidth="1"/>
    <col min="10" max="11" width="14.42578125" style="2" customWidth="1"/>
    <col min="12" max="12" width="16.28515625" style="14" customWidth="1"/>
    <col min="13" max="13" width="1.42578125" style="2" customWidth="1"/>
    <col min="14" max="14" width="12.42578125" style="2" customWidth="1"/>
    <col min="15" max="16384" width="14" style="2"/>
  </cols>
  <sheetData>
    <row r="1" spans="1:15" ht="15.75" customHeight="1" x14ac:dyDescent="0.2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5" ht="15.75" customHeight="1" x14ac:dyDescent="0.2">
      <c r="A2" s="45" t="s">
        <v>78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5" ht="13.5" customHeight="1" x14ac:dyDescent="0.2">
      <c r="A3" s="45" t="s">
        <v>54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5" ht="13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5" ht="20.45" customHeight="1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5" ht="13.5" customHeight="1" x14ac:dyDescent="0.2">
      <c r="A6" s="46" t="s">
        <v>55</v>
      </c>
      <c r="B6" s="4" t="s">
        <v>59</v>
      </c>
      <c r="C6" s="4" t="s">
        <v>60</v>
      </c>
      <c r="D6" s="37" t="s">
        <v>4</v>
      </c>
      <c r="E6" s="37" t="s">
        <v>7</v>
      </c>
      <c r="F6" s="37" t="s">
        <v>8</v>
      </c>
      <c r="G6" s="4" t="s">
        <v>61</v>
      </c>
      <c r="H6" s="4" t="s">
        <v>62</v>
      </c>
      <c r="I6" s="4" t="s">
        <v>62</v>
      </c>
      <c r="J6" s="4" t="s">
        <v>7</v>
      </c>
      <c r="K6" s="48" t="s">
        <v>77</v>
      </c>
      <c r="L6" s="37" t="s">
        <v>9</v>
      </c>
      <c r="O6" s="5"/>
    </row>
    <row r="7" spans="1:15" ht="29.1" customHeight="1" x14ac:dyDescent="0.2">
      <c r="A7" s="47"/>
      <c r="B7" s="4" t="s">
        <v>63</v>
      </c>
      <c r="C7" s="6" t="s">
        <v>67</v>
      </c>
      <c r="D7" s="37"/>
      <c r="E7" s="37"/>
      <c r="F7" s="37"/>
      <c r="G7" s="4" t="s">
        <v>64</v>
      </c>
      <c r="H7" s="6" t="s">
        <v>68</v>
      </c>
      <c r="I7" s="4" t="s">
        <v>65</v>
      </c>
      <c r="J7" s="6" t="s">
        <v>66</v>
      </c>
      <c r="K7" s="48"/>
      <c r="L7" s="37"/>
      <c r="O7" s="7"/>
    </row>
    <row r="8" spans="1:15" ht="20.45" customHeight="1" x14ac:dyDescent="0.2">
      <c r="A8" s="8" t="s">
        <v>10</v>
      </c>
      <c r="B8" s="8">
        <v>11387553.27</v>
      </c>
      <c r="C8" s="8">
        <v>4442781.209999999</v>
      </c>
      <c r="D8" s="8">
        <v>3098.76</v>
      </c>
      <c r="E8" s="8">
        <v>504731.24</v>
      </c>
      <c r="F8" s="8">
        <v>209928.88</v>
      </c>
      <c r="G8" s="8">
        <v>345925.04</v>
      </c>
      <c r="H8" s="8">
        <v>39927.68</v>
      </c>
      <c r="I8" s="8">
        <v>554061.28</v>
      </c>
      <c r="J8" s="8">
        <v>673258.02</v>
      </c>
      <c r="K8" s="8">
        <v>793042</v>
      </c>
      <c r="L8" s="8">
        <v>18954307.379999999</v>
      </c>
    </row>
    <row r="9" spans="1:15" ht="20.45" customHeight="1" x14ac:dyDescent="0.2">
      <c r="A9" s="8" t="s">
        <v>11</v>
      </c>
      <c r="B9" s="8">
        <v>16629817.77</v>
      </c>
      <c r="C9" s="8">
        <v>4428790.55</v>
      </c>
      <c r="D9" s="8">
        <v>4766.12</v>
      </c>
      <c r="E9" s="8">
        <v>503142.56000000006</v>
      </c>
      <c r="F9" s="8">
        <v>313498.86</v>
      </c>
      <c r="G9" s="8">
        <v>344754.24</v>
      </c>
      <c r="H9" s="8">
        <v>54859.63</v>
      </c>
      <c r="I9" s="8">
        <v>1092272.02</v>
      </c>
      <c r="J9" s="8">
        <v>900007.99</v>
      </c>
      <c r="K9" s="8">
        <v>3358843</v>
      </c>
      <c r="L9" s="8">
        <v>27630752.739999995</v>
      </c>
    </row>
    <row r="10" spans="1:15" ht="20.45" customHeight="1" x14ac:dyDescent="0.2">
      <c r="A10" s="8" t="s">
        <v>12</v>
      </c>
      <c r="B10" s="8">
        <v>10131966.35</v>
      </c>
      <c r="C10" s="8">
        <v>4451758.2300000004</v>
      </c>
      <c r="D10" s="8">
        <v>2694.88</v>
      </c>
      <c r="E10" s="8">
        <v>505871.75</v>
      </c>
      <c r="F10" s="8">
        <v>174967.46</v>
      </c>
      <c r="G10" s="8">
        <v>346699.1</v>
      </c>
      <c r="H10" s="8">
        <v>36516.82</v>
      </c>
      <c r="I10" s="8">
        <v>514894.94000000006</v>
      </c>
      <c r="J10" s="8">
        <v>528475.70000000007</v>
      </c>
      <c r="K10" s="8">
        <v>756609</v>
      </c>
      <c r="L10" s="8">
        <v>17450454.23</v>
      </c>
    </row>
    <row r="11" spans="1:15" ht="20.45" customHeight="1" x14ac:dyDescent="0.2">
      <c r="A11" s="8" t="s">
        <v>13</v>
      </c>
      <c r="B11" s="8">
        <v>11506072.590000002</v>
      </c>
      <c r="C11" s="8">
        <v>4444726.8499999996</v>
      </c>
      <c r="D11" s="8">
        <v>2717.62</v>
      </c>
      <c r="E11" s="8">
        <v>504990.49</v>
      </c>
      <c r="F11" s="8">
        <v>196967.5</v>
      </c>
      <c r="G11" s="8">
        <v>346183.64</v>
      </c>
      <c r="H11" s="8">
        <v>46017.43</v>
      </c>
      <c r="I11" s="8">
        <v>520298.53</v>
      </c>
      <c r="J11" s="8">
        <v>652451.41</v>
      </c>
      <c r="K11" s="8">
        <v>559237</v>
      </c>
      <c r="L11" s="8">
        <v>18779663.060000002</v>
      </c>
    </row>
    <row r="12" spans="1:15" ht="20.45" customHeight="1" x14ac:dyDescent="0.2">
      <c r="A12" s="8" t="s">
        <v>14</v>
      </c>
      <c r="B12" s="8">
        <v>2694243.74</v>
      </c>
      <c r="C12" s="8">
        <v>4475279.18</v>
      </c>
      <c r="D12" s="8">
        <v>739.43999999999994</v>
      </c>
      <c r="E12" s="8">
        <v>508670.96</v>
      </c>
      <c r="F12" s="8">
        <v>45793.9</v>
      </c>
      <c r="G12" s="8">
        <v>348634.12</v>
      </c>
      <c r="H12" s="8">
        <v>9672.39</v>
      </c>
      <c r="I12" s="8">
        <v>10054.700000000001</v>
      </c>
      <c r="J12" s="8">
        <v>34238.17</v>
      </c>
      <c r="K12" s="8">
        <v>0</v>
      </c>
      <c r="L12" s="8">
        <v>8127326.6000000006</v>
      </c>
    </row>
    <row r="13" spans="1:15" ht="20.45" customHeight="1" x14ac:dyDescent="0.2">
      <c r="A13" s="8" t="s">
        <v>15</v>
      </c>
      <c r="B13" s="8">
        <v>84640710.159999996</v>
      </c>
      <c r="C13" s="8">
        <v>4289300.22</v>
      </c>
      <c r="D13" s="8">
        <v>24437.62</v>
      </c>
      <c r="E13" s="8">
        <v>487737.25</v>
      </c>
      <c r="F13" s="8">
        <v>1410736.16</v>
      </c>
      <c r="G13" s="8">
        <v>334350.66000000003</v>
      </c>
      <c r="H13" s="8">
        <v>293258.18</v>
      </c>
      <c r="I13" s="8">
        <v>5785361.4500000002</v>
      </c>
      <c r="J13" s="8">
        <v>4109288.4899999998</v>
      </c>
      <c r="K13" s="8">
        <v>8921772</v>
      </c>
      <c r="L13" s="8">
        <v>110296952.19</v>
      </c>
    </row>
    <row r="14" spans="1:15" ht="20.45" customHeight="1" x14ac:dyDescent="0.2">
      <c r="A14" s="8" t="s">
        <v>16</v>
      </c>
      <c r="B14" s="8">
        <v>10978091.060000001</v>
      </c>
      <c r="C14" s="8">
        <v>4446835.6099999994</v>
      </c>
      <c r="D14" s="8">
        <v>2608.2999999999997</v>
      </c>
      <c r="E14" s="8">
        <v>505289.86</v>
      </c>
      <c r="F14" s="8">
        <v>196287.16</v>
      </c>
      <c r="G14" s="8">
        <v>346331.9</v>
      </c>
      <c r="H14" s="8">
        <v>43383.27</v>
      </c>
      <c r="I14" s="8">
        <v>566350.92999999993</v>
      </c>
      <c r="J14" s="8">
        <v>569440.5</v>
      </c>
      <c r="K14" s="8">
        <v>985014</v>
      </c>
      <c r="L14" s="8">
        <v>18639632.59</v>
      </c>
    </row>
    <row r="15" spans="1:15" ht="20.45" customHeight="1" x14ac:dyDescent="0.2">
      <c r="A15" s="8" t="s">
        <v>17</v>
      </c>
      <c r="B15" s="8">
        <v>3712079.44</v>
      </c>
      <c r="C15" s="8">
        <v>4473811.5</v>
      </c>
      <c r="D15" s="8">
        <v>1011.68</v>
      </c>
      <c r="E15" s="8">
        <v>508382.33999999997</v>
      </c>
      <c r="F15" s="8">
        <v>63443.34</v>
      </c>
      <c r="G15" s="8">
        <v>348445.98</v>
      </c>
      <c r="H15" s="8">
        <v>13231.08</v>
      </c>
      <c r="I15" s="8">
        <v>95170.200000000012</v>
      </c>
      <c r="J15" s="8">
        <v>96042.559999999998</v>
      </c>
      <c r="K15" s="8">
        <v>100473</v>
      </c>
      <c r="L15" s="8">
        <v>9412091.1199999992</v>
      </c>
    </row>
    <row r="16" spans="1:15" ht="20.45" customHeight="1" x14ac:dyDescent="0.2">
      <c r="A16" s="8" t="s">
        <v>18</v>
      </c>
      <c r="B16" s="8">
        <v>14959307.620000001</v>
      </c>
      <c r="C16" s="8">
        <v>4440631.74</v>
      </c>
      <c r="D16" s="8">
        <v>4067.8</v>
      </c>
      <c r="E16" s="8">
        <v>504493.58</v>
      </c>
      <c r="F16" s="8">
        <v>293543.66000000003</v>
      </c>
      <c r="G16" s="8">
        <v>345741.28</v>
      </c>
      <c r="H16" s="8">
        <v>52207.040000000001</v>
      </c>
      <c r="I16" s="8">
        <v>790146.28</v>
      </c>
      <c r="J16" s="8">
        <v>733885.31</v>
      </c>
      <c r="K16" s="8">
        <v>422384</v>
      </c>
      <c r="L16" s="8">
        <v>22546408.309999999</v>
      </c>
    </row>
    <row r="17" spans="1:12" ht="20.45" customHeight="1" x14ac:dyDescent="0.2">
      <c r="A17" s="8" t="s">
        <v>19</v>
      </c>
      <c r="B17" s="8">
        <v>5487238.1699999999</v>
      </c>
      <c r="C17" s="8">
        <v>4467072.37</v>
      </c>
      <c r="D17" s="8">
        <v>1483.5</v>
      </c>
      <c r="E17" s="8">
        <v>507603.66000000003</v>
      </c>
      <c r="F17" s="8">
        <v>99288.3</v>
      </c>
      <c r="G17" s="8">
        <v>347894.54000000004</v>
      </c>
      <c r="H17" s="8">
        <v>19426.34</v>
      </c>
      <c r="I17" s="8">
        <v>241680.97000000003</v>
      </c>
      <c r="J17" s="8">
        <v>220816.21000000002</v>
      </c>
      <c r="K17" s="8">
        <v>277377</v>
      </c>
      <c r="L17" s="8">
        <v>11669881.060000001</v>
      </c>
    </row>
    <row r="18" spans="1:12" ht="20.45" customHeight="1" x14ac:dyDescent="0.2">
      <c r="A18" s="8" t="s">
        <v>20</v>
      </c>
      <c r="B18" s="8">
        <v>5056015.22</v>
      </c>
      <c r="C18" s="8">
        <v>4468994.01</v>
      </c>
      <c r="D18" s="8">
        <v>1327.8200000000002</v>
      </c>
      <c r="E18" s="8">
        <v>507857.75</v>
      </c>
      <c r="F18" s="8">
        <v>89882.6</v>
      </c>
      <c r="G18" s="8">
        <v>348081.30000000005</v>
      </c>
      <c r="H18" s="8">
        <v>18671.22</v>
      </c>
      <c r="I18" s="8">
        <v>147915.72999999998</v>
      </c>
      <c r="J18" s="8">
        <v>188071.71</v>
      </c>
      <c r="K18" s="8">
        <v>621909</v>
      </c>
      <c r="L18" s="8">
        <v>11448726.360000003</v>
      </c>
    </row>
    <row r="19" spans="1:12" ht="20.45" customHeight="1" x14ac:dyDescent="0.2">
      <c r="A19" s="8" t="s">
        <v>73</v>
      </c>
      <c r="B19" s="8">
        <v>18628897.059999999</v>
      </c>
      <c r="C19" s="8">
        <v>4418274.99</v>
      </c>
      <c r="D19" s="8">
        <v>4352.6000000000004</v>
      </c>
      <c r="E19" s="8">
        <v>502116.16000000003</v>
      </c>
      <c r="F19" s="8">
        <v>324890.52</v>
      </c>
      <c r="G19" s="8">
        <v>344120.80000000005</v>
      </c>
      <c r="H19" s="8">
        <v>73997.63</v>
      </c>
      <c r="I19" s="8">
        <v>1181718.72</v>
      </c>
      <c r="J19" s="8">
        <v>1165461.1599999999</v>
      </c>
      <c r="K19" s="8">
        <v>2402930</v>
      </c>
      <c r="L19" s="8">
        <v>29046759.639999997</v>
      </c>
    </row>
    <row r="20" spans="1:12" ht="20.45" customHeight="1" x14ac:dyDescent="0.2">
      <c r="A20" s="8" t="s">
        <v>21</v>
      </c>
      <c r="B20" s="8">
        <v>33550952.32</v>
      </c>
      <c r="C20" s="8">
        <v>4408962.76</v>
      </c>
      <c r="D20" s="8">
        <v>9036.26</v>
      </c>
      <c r="E20" s="8">
        <v>501035.17000000004</v>
      </c>
      <c r="F20" s="8">
        <v>593654.41999999993</v>
      </c>
      <c r="G20" s="8">
        <v>343496.78</v>
      </c>
      <c r="H20" s="8">
        <v>122311.66</v>
      </c>
      <c r="I20" s="8">
        <v>2070464.1400000001</v>
      </c>
      <c r="J20" s="8">
        <v>1560380.6600000001</v>
      </c>
      <c r="K20" s="8">
        <v>3408688</v>
      </c>
      <c r="L20" s="8">
        <v>46568982.170000002</v>
      </c>
    </row>
    <row r="21" spans="1:12" ht="20.45" customHeight="1" x14ac:dyDescent="0.2">
      <c r="A21" s="8" t="s">
        <v>22</v>
      </c>
      <c r="B21" s="8">
        <v>4353995.87</v>
      </c>
      <c r="C21" s="8">
        <v>4469890.09</v>
      </c>
      <c r="D21" s="8">
        <v>1210.54</v>
      </c>
      <c r="E21" s="8">
        <v>507903.45000000007</v>
      </c>
      <c r="F21" s="8">
        <v>77480</v>
      </c>
      <c r="G21" s="8">
        <v>348097.32</v>
      </c>
      <c r="H21" s="8">
        <v>15153.36</v>
      </c>
      <c r="I21" s="8">
        <v>136173.91</v>
      </c>
      <c r="J21" s="8">
        <v>161594.15000000002</v>
      </c>
      <c r="K21" s="8">
        <v>724202</v>
      </c>
      <c r="L21" s="8">
        <v>10795700.689999999</v>
      </c>
    </row>
    <row r="22" spans="1:12" ht="20.45" customHeight="1" x14ac:dyDescent="0.2">
      <c r="A22" s="8" t="s">
        <v>23</v>
      </c>
      <c r="B22" s="8">
        <v>85191826.609999985</v>
      </c>
      <c r="C22" s="8">
        <v>4262537.21</v>
      </c>
      <c r="D22" s="8">
        <v>21995.02</v>
      </c>
      <c r="E22" s="8">
        <v>484446.46</v>
      </c>
      <c r="F22" s="8">
        <v>1441473.4</v>
      </c>
      <c r="G22" s="8">
        <v>332060.59999999998</v>
      </c>
      <c r="H22" s="8">
        <v>314369.01</v>
      </c>
      <c r="I22" s="8">
        <v>6148409.1499999994</v>
      </c>
      <c r="J22" s="8">
        <v>4560132.99</v>
      </c>
      <c r="K22" s="8">
        <v>4493196</v>
      </c>
      <c r="L22" s="8">
        <v>107250446.44999997</v>
      </c>
    </row>
    <row r="23" spans="1:12" ht="20.45" customHeight="1" x14ac:dyDescent="0.2">
      <c r="A23" s="8" t="s">
        <v>24</v>
      </c>
      <c r="B23" s="8">
        <v>6795284.2200000007</v>
      </c>
      <c r="C23" s="8">
        <v>4463450.62</v>
      </c>
      <c r="D23" s="8">
        <v>1778.94</v>
      </c>
      <c r="E23" s="8">
        <v>507183.55000000005</v>
      </c>
      <c r="F23" s="8">
        <v>123029.8</v>
      </c>
      <c r="G23" s="8">
        <v>347615</v>
      </c>
      <c r="H23" s="8">
        <v>24657.67</v>
      </c>
      <c r="I23" s="8">
        <v>281261.78999999998</v>
      </c>
      <c r="J23" s="8">
        <v>282209.71000000002</v>
      </c>
      <c r="K23" s="8">
        <v>426323</v>
      </c>
      <c r="L23" s="8">
        <v>13252794.300000001</v>
      </c>
    </row>
    <row r="24" spans="1:12" ht="20.45" customHeight="1" x14ac:dyDescent="0.2">
      <c r="A24" s="8" t="s">
        <v>25</v>
      </c>
      <c r="B24" s="8">
        <v>7426557.4900000002</v>
      </c>
      <c r="C24" s="8">
        <v>4455645.2300000004</v>
      </c>
      <c r="D24" s="8">
        <v>2137.8000000000002</v>
      </c>
      <c r="E24" s="8">
        <v>506294.92000000004</v>
      </c>
      <c r="F24" s="8">
        <v>134441.28</v>
      </c>
      <c r="G24" s="8">
        <v>346949.44</v>
      </c>
      <c r="H24" s="8">
        <v>24624.47</v>
      </c>
      <c r="I24" s="8">
        <v>226536.31</v>
      </c>
      <c r="J24" s="8">
        <v>382529.76</v>
      </c>
      <c r="K24" s="8">
        <v>0</v>
      </c>
      <c r="L24" s="8">
        <v>13505716.700000001</v>
      </c>
    </row>
    <row r="25" spans="1:12" ht="20.45" customHeight="1" x14ac:dyDescent="0.2">
      <c r="A25" s="8" t="s">
        <v>26</v>
      </c>
      <c r="B25" s="8">
        <v>320024003.52999997</v>
      </c>
      <c r="C25" s="8">
        <v>3897703.6799999997</v>
      </c>
      <c r="D25" s="8">
        <v>78348.28</v>
      </c>
      <c r="E25" s="8">
        <v>444410.30000000005</v>
      </c>
      <c r="F25" s="8">
        <v>5215654.0999999996</v>
      </c>
      <c r="G25" s="8">
        <v>304960.40000000002</v>
      </c>
      <c r="H25" s="8">
        <v>1245179.96</v>
      </c>
      <c r="I25" s="8">
        <v>21691131.270000003</v>
      </c>
      <c r="J25" s="8">
        <v>12690634.210000001</v>
      </c>
      <c r="K25" s="8">
        <v>51576388</v>
      </c>
      <c r="L25" s="8">
        <v>417168413.7299999</v>
      </c>
    </row>
    <row r="26" spans="1:12" ht="20.45" customHeight="1" x14ac:dyDescent="0.2">
      <c r="A26" s="8" t="s">
        <v>71</v>
      </c>
      <c r="B26" s="8">
        <v>6961642.9500000002</v>
      </c>
      <c r="C26" s="8">
        <v>4461958.8900000006</v>
      </c>
      <c r="D26" s="8">
        <v>1979.52</v>
      </c>
      <c r="E26" s="8">
        <v>506969.77</v>
      </c>
      <c r="F26" s="8">
        <v>130849.01999999999</v>
      </c>
      <c r="G26" s="8">
        <v>347444.3</v>
      </c>
      <c r="H26" s="8">
        <v>23505.690000000002</v>
      </c>
      <c r="I26" s="8">
        <v>259841.78999999998</v>
      </c>
      <c r="J26" s="8">
        <v>326617.59000000003</v>
      </c>
      <c r="K26" s="8">
        <v>665746</v>
      </c>
      <c r="L26" s="8">
        <v>13686555.519999998</v>
      </c>
    </row>
    <row r="27" spans="1:12" ht="20.45" customHeight="1" x14ac:dyDescent="0.2">
      <c r="A27" s="8" t="s">
        <v>27</v>
      </c>
      <c r="B27" s="8">
        <v>12391236.52</v>
      </c>
      <c r="C27" s="8">
        <v>4456415.42</v>
      </c>
      <c r="D27" s="8">
        <v>3762.98</v>
      </c>
      <c r="E27" s="8">
        <v>506395.76</v>
      </c>
      <c r="F27" s="8">
        <v>240869.02</v>
      </c>
      <c r="G27" s="8">
        <v>347065.26</v>
      </c>
      <c r="H27" s="8">
        <v>39570.53</v>
      </c>
      <c r="I27" s="8">
        <v>924229.62000000011</v>
      </c>
      <c r="J27" s="8">
        <v>520299.65</v>
      </c>
      <c r="K27" s="8">
        <v>842291</v>
      </c>
      <c r="L27" s="8">
        <v>20272135.760000002</v>
      </c>
    </row>
    <row r="28" spans="1:12" ht="20.45" customHeight="1" x14ac:dyDescent="0.2">
      <c r="A28" s="8" t="s">
        <v>28</v>
      </c>
      <c r="B28" s="8">
        <v>5071864.49</v>
      </c>
      <c r="C28" s="8">
        <v>4468999.7299999995</v>
      </c>
      <c r="D28" s="8">
        <v>1338.76</v>
      </c>
      <c r="E28" s="8">
        <v>507820.51</v>
      </c>
      <c r="F28" s="8">
        <v>86481.72</v>
      </c>
      <c r="G28" s="8">
        <v>348053.12</v>
      </c>
      <c r="H28" s="8">
        <v>18792.560000000001</v>
      </c>
      <c r="I28" s="8">
        <v>197152.28000000003</v>
      </c>
      <c r="J28" s="8">
        <v>173180.28</v>
      </c>
      <c r="K28" s="8">
        <v>349</v>
      </c>
      <c r="L28" s="8">
        <v>10874032.449999997</v>
      </c>
    </row>
    <row r="29" spans="1:12" ht="20.45" customHeight="1" x14ac:dyDescent="0.2">
      <c r="A29" s="8" t="s">
        <v>29</v>
      </c>
      <c r="B29" s="8">
        <v>18914284.98</v>
      </c>
      <c r="C29" s="8">
        <v>4413616.58</v>
      </c>
      <c r="D29" s="8">
        <v>5274.24</v>
      </c>
      <c r="E29" s="8">
        <v>501418.45</v>
      </c>
      <c r="F29" s="8">
        <v>355080.72</v>
      </c>
      <c r="G29" s="8">
        <v>343584.9</v>
      </c>
      <c r="H29" s="8">
        <v>66003.100000000006</v>
      </c>
      <c r="I29" s="8">
        <v>1021268.2000000001</v>
      </c>
      <c r="J29" s="8">
        <v>1242916.92</v>
      </c>
      <c r="K29" s="8">
        <v>7138134</v>
      </c>
      <c r="L29" s="8">
        <v>34001582.089999996</v>
      </c>
    </row>
    <row r="30" spans="1:12" ht="20.45" customHeight="1" x14ac:dyDescent="0.2">
      <c r="A30" s="8" t="s">
        <v>30</v>
      </c>
      <c r="B30" s="8">
        <v>3627308.8000000003</v>
      </c>
      <c r="C30" s="8">
        <v>4473419</v>
      </c>
      <c r="D30" s="8">
        <v>1029.94</v>
      </c>
      <c r="E30" s="8">
        <v>508369.94000000006</v>
      </c>
      <c r="F30" s="8">
        <v>64375.64</v>
      </c>
      <c r="G30" s="8">
        <v>348428.56</v>
      </c>
      <c r="H30" s="8">
        <v>12383.710000000001</v>
      </c>
      <c r="I30" s="8">
        <v>91545.11</v>
      </c>
      <c r="J30" s="8">
        <v>109800.09</v>
      </c>
      <c r="K30" s="8">
        <v>0</v>
      </c>
      <c r="L30" s="8">
        <v>9236660.7900000028</v>
      </c>
    </row>
    <row r="31" spans="1:12" ht="20.45" customHeight="1" thickBot="1" x14ac:dyDescent="0.25">
      <c r="A31" s="9" t="s">
        <v>70</v>
      </c>
      <c r="B31" s="10">
        <v>700120950.23000002</v>
      </c>
      <c r="C31" s="10">
        <v>101480855.66999999</v>
      </c>
      <c r="D31" s="10">
        <v>181198.42</v>
      </c>
      <c r="E31" s="10">
        <v>11533135.879999999</v>
      </c>
      <c r="F31" s="10">
        <v>11882617.460000001</v>
      </c>
      <c r="G31" s="10">
        <v>7904918.2800000003</v>
      </c>
      <c r="H31" s="10">
        <v>2607720.4299999997</v>
      </c>
      <c r="I31" s="10">
        <v>44547939.320000008</v>
      </c>
      <c r="J31" s="10">
        <v>31881733.240000006</v>
      </c>
      <c r="K31" s="10">
        <v>88474907</v>
      </c>
      <c r="L31" s="10">
        <v>1000615975.9299999</v>
      </c>
    </row>
    <row r="32" spans="1:12" ht="20.45" customHeight="1" thickTop="1" x14ac:dyDescent="0.2">
      <c r="A32" s="11"/>
      <c r="B32" s="8"/>
      <c r="C32" s="8"/>
      <c r="D32" s="8"/>
      <c r="E32" s="8"/>
      <c r="F32" s="8"/>
      <c r="G32" s="8"/>
      <c r="H32" s="8"/>
      <c r="I32" s="8"/>
      <c r="J32" s="8"/>
      <c r="K32" s="8"/>
      <c r="L32" s="12"/>
    </row>
    <row r="33" spans="1:13" ht="20.45" customHeight="1" x14ac:dyDescent="0.2">
      <c r="A33" s="42"/>
      <c r="B33" s="42"/>
      <c r="C33" s="42"/>
      <c r="D33" s="42"/>
      <c r="L33" s="2"/>
    </row>
    <row r="34" spans="1:13" ht="20.45" customHeight="1" x14ac:dyDescent="0.2"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20.45" customHeight="1" x14ac:dyDescent="0.2"/>
    <row r="36" spans="1:13" x14ac:dyDescent="0.2">
      <c r="B36" s="13"/>
      <c r="C36" s="13"/>
      <c r="D36" s="13"/>
      <c r="E36" s="13"/>
      <c r="F36" s="13"/>
      <c r="L36" s="13"/>
      <c r="M36" s="13"/>
    </row>
    <row r="44" spans="1:13" x14ac:dyDescent="0.2">
      <c r="L44" s="15"/>
    </row>
    <row r="45" spans="1:13" x14ac:dyDescent="0.2">
      <c r="L45" s="15"/>
    </row>
    <row r="46" spans="1:13" x14ac:dyDescent="0.2">
      <c r="L46" s="15"/>
    </row>
  </sheetData>
  <mergeCells count="11">
    <mergeCell ref="A33:D33"/>
    <mergeCell ref="A5:L5"/>
    <mergeCell ref="A1:L1"/>
    <mergeCell ref="A2:L2"/>
    <mergeCell ref="A3:L3"/>
    <mergeCell ref="A6:A7"/>
    <mergeCell ref="D6:D7"/>
    <mergeCell ref="E6:E7"/>
    <mergeCell ref="F6:F7"/>
    <mergeCell ref="L6:L7"/>
    <mergeCell ref="K6:K7"/>
  </mergeCells>
  <pageMargins left="0.34" right="0.47244094488188981" top="0.55118110236220474" bottom="0.74803149606299213" header="0.70866141732283472" footer="0.31496062992125984"/>
  <pageSetup scale="70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7"/>
  <sheetViews>
    <sheetView showGridLines="0" tabSelected="1" topLeftCell="B1" workbookViewId="0">
      <selection activeCell="F46" sqref="F46"/>
    </sheetView>
  </sheetViews>
  <sheetFormatPr baseColWidth="10" defaultColWidth="11.5703125" defaultRowHeight="12.75" x14ac:dyDescent="0.2"/>
  <cols>
    <col min="1" max="1" width="32.85546875" style="2" customWidth="1"/>
    <col min="2" max="2" width="15.5703125" style="2" customWidth="1"/>
    <col min="3" max="3" width="14.42578125" style="2" customWidth="1"/>
    <col min="4" max="4" width="13.85546875" style="2" customWidth="1"/>
    <col min="5" max="5" width="12.85546875" style="2" bestFit="1" customWidth="1"/>
    <col min="6" max="6" width="12.85546875" style="2" customWidth="1"/>
    <col min="7" max="7" width="14.28515625" style="2" customWidth="1"/>
    <col min="8" max="8" width="15" style="2" customWidth="1"/>
    <col min="9" max="9" width="14.28515625" style="2" customWidth="1"/>
    <col min="10" max="11" width="14.42578125" style="2" customWidth="1"/>
    <col min="12" max="12" width="16.28515625" style="2" customWidth="1"/>
    <col min="13" max="13" width="1.5703125" style="2" customWidth="1"/>
    <col min="14" max="16384" width="11.5703125" style="2"/>
  </cols>
  <sheetData>
    <row r="1" spans="1:13" ht="15.75" customHeight="1" x14ac:dyDescent="0.2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6"/>
    </row>
    <row r="2" spans="1:13" ht="15.75" customHeight="1" x14ac:dyDescent="0.2">
      <c r="A2" s="45" t="s">
        <v>78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6"/>
    </row>
    <row r="3" spans="1:13" ht="13.5" customHeight="1" x14ac:dyDescent="0.2">
      <c r="A3" s="45" t="s">
        <v>54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3"/>
    </row>
    <row r="4" spans="1:13" ht="13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0.45" customHeight="1" x14ac:dyDescent="0.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ht="13.5" customHeight="1" x14ac:dyDescent="0.2">
      <c r="A6" s="46" t="s">
        <v>55</v>
      </c>
      <c r="B6" s="4" t="s">
        <v>59</v>
      </c>
      <c r="C6" s="4" t="s">
        <v>60</v>
      </c>
      <c r="D6" s="37" t="s">
        <v>4</v>
      </c>
      <c r="E6" s="37" t="s">
        <v>7</v>
      </c>
      <c r="F6" s="37" t="s">
        <v>8</v>
      </c>
      <c r="G6" s="4" t="s">
        <v>61</v>
      </c>
      <c r="H6" s="4" t="s">
        <v>62</v>
      </c>
      <c r="I6" s="4" t="s">
        <v>62</v>
      </c>
      <c r="J6" s="4" t="s">
        <v>7</v>
      </c>
      <c r="K6" s="48" t="s">
        <v>77</v>
      </c>
      <c r="L6" s="37" t="s">
        <v>9</v>
      </c>
    </row>
    <row r="7" spans="1:13" ht="30.6" customHeight="1" x14ac:dyDescent="0.2">
      <c r="A7" s="47"/>
      <c r="B7" s="4" t="s">
        <v>63</v>
      </c>
      <c r="C7" s="6" t="s">
        <v>67</v>
      </c>
      <c r="D7" s="37"/>
      <c r="E7" s="37"/>
      <c r="F7" s="37"/>
      <c r="G7" s="4" t="s">
        <v>64</v>
      </c>
      <c r="H7" s="6" t="s">
        <v>68</v>
      </c>
      <c r="I7" s="4" t="s">
        <v>65</v>
      </c>
      <c r="J7" s="6" t="s">
        <v>66</v>
      </c>
      <c r="K7" s="48"/>
      <c r="L7" s="37"/>
    </row>
    <row r="8" spans="1:13" ht="20.45" customHeight="1" x14ac:dyDescent="0.2">
      <c r="A8" s="8" t="s">
        <v>72</v>
      </c>
      <c r="B8" s="8">
        <v>10338782.489999998</v>
      </c>
      <c r="C8" s="8">
        <v>4453943.26</v>
      </c>
      <c r="D8" s="8">
        <v>2200.1999999999998</v>
      </c>
      <c r="E8" s="8">
        <v>506119.03999999992</v>
      </c>
      <c r="F8" s="8">
        <v>169495.82</v>
      </c>
      <c r="G8" s="8">
        <v>347025.33999999997</v>
      </c>
      <c r="H8" s="8">
        <v>44306.68</v>
      </c>
      <c r="I8" s="8">
        <v>555612.29</v>
      </c>
      <c r="J8" s="8">
        <v>602060.15</v>
      </c>
      <c r="K8" s="8">
        <v>704520</v>
      </c>
      <c r="L8" s="8">
        <v>17724065.269999996</v>
      </c>
    </row>
    <row r="9" spans="1:13" ht="20.45" customHeight="1" x14ac:dyDescent="0.2">
      <c r="A9" s="8" t="s">
        <v>31</v>
      </c>
      <c r="B9" s="8">
        <v>8352569.2199999988</v>
      </c>
      <c r="C9" s="8">
        <v>4454800.62</v>
      </c>
      <c r="D9" s="8">
        <v>2230.34</v>
      </c>
      <c r="E9" s="8">
        <v>506192.29000000004</v>
      </c>
      <c r="F9" s="8">
        <v>152290.44</v>
      </c>
      <c r="G9" s="8">
        <v>346889.64</v>
      </c>
      <c r="H9" s="8">
        <v>30306.57</v>
      </c>
      <c r="I9" s="8">
        <v>357637.01</v>
      </c>
      <c r="J9" s="8">
        <v>440688.79999999993</v>
      </c>
      <c r="K9" s="8">
        <v>2012407</v>
      </c>
      <c r="L9" s="8">
        <v>16656011.93</v>
      </c>
    </row>
    <row r="10" spans="1:13" ht="20.45" customHeight="1" x14ac:dyDescent="0.2">
      <c r="A10" s="8" t="s">
        <v>32</v>
      </c>
      <c r="B10" s="8">
        <v>43266522.509999998</v>
      </c>
      <c r="C10" s="8">
        <v>4369669.47</v>
      </c>
      <c r="D10" s="8">
        <v>11606.28</v>
      </c>
      <c r="E10" s="8">
        <v>496480.25</v>
      </c>
      <c r="F10" s="8">
        <v>709499.66</v>
      </c>
      <c r="G10" s="8">
        <v>340219.36</v>
      </c>
      <c r="H10" s="8">
        <v>162162.20000000001</v>
      </c>
      <c r="I10" s="8">
        <v>2902223.45</v>
      </c>
      <c r="J10" s="8">
        <v>2303095.7400000002</v>
      </c>
      <c r="K10" s="8">
        <v>4684735</v>
      </c>
      <c r="L10" s="8">
        <v>59246213.920000002</v>
      </c>
    </row>
    <row r="11" spans="1:13" ht="20.45" customHeight="1" x14ac:dyDescent="0.2">
      <c r="A11" s="8" t="s">
        <v>33</v>
      </c>
      <c r="B11" s="8">
        <v>14277818.269999998</v>
      </c>
      <c r="C11" s="8">
        <v>4435356.75</v>
      </c>
      <c r="D11" s="8">
        <v>4264.2</v>
      </c>
      <c r="E11" s="8">
        <v>503824.46</v>
      </c>
      <c r="F11" s="8">
        <v>267344.5</v>
      </c>
      <c r="G11" s="8">
        <v>345245.96</v>
      </c>
      <c r="H11" s="8">
        <v>46291.39</v>
      </c>
      <c r="I11" s="8">
        <v>857224.67000000016</v>
      </c>
      <c r="J11" s="8">
        <v>773724.96</v>
      </c>
      <c r="K11" s="8">
        <v>1905544</v>
      </c>
      <c r="L11" s="8">
        <v>23416639.16</v>
      </c>
    </row>
    <row r="12" spans="1:13" ht="20.45" customHeight="1" x14ac:dyDescent="0.2">
      <c r="A12" s="8" t="s">
        <v>34</v>
      </c>
      <c r="B12" s="8">
        <v>5992965.79</v>
      </c>
      <c r="C12" s="8">
        <v>4463036.92</v>
      </c>
      <c r="D12" s="8">
        <v>1538.38</v>
      </c>
      <c r="E12" s="8">
        <v>507099.45999999996</v>
      </c>
      <c r="F12" s="8">
        <v>107360.22</v>
      </c>
      <c r="G12" s="8">
        <v>347567.3</v>
      </c>
      <c r="H12" s="8">
        <v>22163.379999999997</v>
      </c>
      <c r="I12" s="8">
        <v>202674.08000000002</v>
      </c>
      <c r="J12" s="8">
        <v>282983.75</v>
      </c>
      <c r="K12" s="8">
        <v>0</v>
      </c>
      <c r="L12" s="8">
        <v>11927389.280000003</v>
      </c>
    </row>
    <row r="13" spans="1:13" ht="20.45" customHeight="1" x14ac:dyDescent="0.2">
      <c r="A13" s="8" t="s">
        <v>35</v>
      </c>
      <c r="B13" s="8">
        <v>13800453.75</v>
      </c>
      <c r="C13" s="8">
        <v>4433752</v>
      </c>
      <c r="D13" s="8">
        <v>3597.78</v>
      </c>
      <c r="E13" s="8">
        <v>503722.33999999997</v>
      </c>
      <c r="F13" s="8">
        <v>254394.14</v>
      </c>
      <c r="G13" s="8">
        <v>345190.52</v>
      </c>
      <c r="H13" s="8">
        <v>50566.020000000004</v>
      </c>
      <c r="I13" s="8">
        <v>633419.18999999994</v>
      </c>
      <c r="J13" s="8">
        <v>776174.49999999988</v>
      </c>
      <c r="K13" s="8">
        <v>2698651</v>
      </c>
      <c r="L13" s="8">
        <v>23499921.240000002</v>
      </c>
    </row>
    <row r="14" spans="1:13" ht="20.45" customHeight="1" x14ac:dyDescent="0.2">
      <c r="A14" s="8" t="s">
        <v>36</v>
      </c>
      <c r="B14" s="8">
        <v>19884672.57</v>
      </c>
      <c r="C14" s="8">
        <v>4431148.49</v>
      </c>
      <c r="D14" s="8">
        <v>5006.08</v>
      </c>
      <c r="E14" s="8">
        <v>503559.42999999993</v>
      </c>
      <c r="F14" s="8">
        <v>351243.84</v>
      </c>
      <c r="G14" s="8">
        <v>345066.30000000005</v>
      </c>
      <c r="H14" s="8">
        <v>75836.329999999987</v>
      </c>
      <c r="I14" s="8">
        <v>1407820.48</v>
      </c>
      <c r="J14" s="8">
        <v>1037428.24</v>
      </c>
      <c r="K14" s="8">
        <v>4088023</v>
      </c>
      <c r="L14" s="8">
        <v>32129804.759999998</v>
      </c>
    </row>
    <row r="15" spans="1:13" ht="20.45" customHeight="1" x14ac:dyDescent="0.2">
      <c r="A15" s="8" t="s">
        <v>37</v>
      </c>
      <c r="B15" s="8">
        <v>10686407.620000001</v>
      </c>
      <c r="C15" s="8">
        <v>4450662.62</v>
      </c>
      <c r="D15" s="8">
        <v>2445.8399999999997</v>
      </c>
      <c r="E15" s="8">
        <v>505784.28</v>
      </c>
      <c r="F15" s="8">
        <v>188902.9</v>
      </c>
      <c r="G15" s="8">
        <v>346681.26</v>
      </c>
      <c r="H15" s="8">
        <v>43026.37</v>
      </c>
      <c r="I15" s="8">
        <v>575209.27</v>
      </c>
      <c r="J15" s="8">
        <v>617266.94999999995</v>
      </c>
      <c r="K15" s="8">
        <v>993599</v>
      </c>
      <c r="L15" s="8">
        <v>18409986.109999999</v>
      </c>
    </row>
    <row r="16" spans="1:13" ht="20.45" customHeight="1" x14ac:dyDescent="0.2">
      <c r="A16" s="8" t="s">
        <v>38</v>
      </c>
      <c r="B16" s="8">
        <v>13983760.76</v>
      </c>
      <c r="C16" s="8">
        <v>4432058.6300000008</v>
      </c>
      <c r="D16" s="8">
        <v>3517.3599999999997</v>
      </c>
      <c r="E16" s="8">
        <v>503679.75</v>
      </c>
      <c r="F16" s="8">
        <v>252358.97999999998</v>
      </c>
      <c r="G16" s="8">
        <v>345203.16000000003</v>
      </c>
      <c r="H16" s="8">
        <v>53450.22</v>
      </c>
      <c r="I16" s="8">
        <v>784744.83999999985</v>
      </c>
      <c r="J16" s="8">
        <v>950889.87000000011</v>
      </c>
      <c r="K16" s="8">
        <v>1180972</v>
      </c>
      <c r="L16" s="8">
        <v>22490635.57</v>
      </c>
    </row>
    <row r="17" spans="1:12" ht="20.45" customHeight="1" x14ac:dyDescent="0.2">
      <c r="A17" s="8" t="s">
        <v>39</v>
      </c>
      <c r="B17" s="8">
        <v>28380927.700000003</v>
      </c>
      <c r="C17" s="8">
        <v>4413871.91</v>
      </c>
      <c r="D17" s="8">
        <v>6871.76</v>
      </c>
      <c r="E17" s="8">
        <v>501595.6</v>
      </c>
      <c r="F17" s="8">
        <v>518797.7</v>
      </c>
      <c r="G17" s="8">
        <v>343878.75999999995</v>
      </c>
      <c r="H17" s="8">
        <v>111766.59</v>
      </c>
      <c r="I17" s="8">
        <v>2049948.3</v>
      </c>
      <c r="J17" s="8">
        <v>1292562.1400000001</v>
      </c>
      <c r="K17" s="8">
        <v>5353618</v>
      </c>
      <c r="L17" s="8">
        <v>42973838.460000008</v>
      </c>
    </row>
    <row r="18" spans="1:12" ht="20.45" customHeight="1" x14ac:dyDescent="0.2">
      <c r="A18" s="8" t="s">
        <v>40</v>
      </c>
      <c r="B18" s="8">
        <v>2831286.9</v>
      </c>
      <c r="C18" s="8">
        <v>4475541.4399999995</v>
      </c>
      <c r="D18" s="8">
        <v>756.5</v>
      </c>
      <c r="E18" s="8">
        <v>508700.20999999996</v>
      </c>
      <c r="F18" s="8">
        <v>48683.74</v>
      </c>
      <c r="G18" s="8">
        <v>348657.80000000005</v>
      </c>
      <c r="H18" s="8">
        <v>10328.040000000001</v>
      </c>
      <c r="I18" s="8">
        <v>34124.149999999994</v>
      </c>
      <c r="J18" s="8">
        <v>39686.269999999997</v>
      </c>
      <c r="K18" s="8">
        <v>257779</v>
      </c>
      <c r="L18" s="8">
        <v>8555544.0500000007</v>
      </c>
    </row>
    <row r="19" spans="1:12" ht="20.45" customHeight="1" x14ac:dyDescent="0.2">
      <c r="A19" s="8" t="s">
        <v>41</v>
      </c>
      <c r="B19" s="8">
        <v>11037369.17</v>
      </c>
      <c r="C19" s="8">
        <v>4446756.3999999994</v>
      </c>
      <c r="D19" s="8">
        <v>2671.52</v>
      </c>
      <c r="E19" s="8">
        <v>505297.27</v>
      </c>
      <c r="F19" s="8">
        <v>198494.18</v>
      </c>
      <c r="G19" s="8">
        <v>346332.5</v>
      </c>
      <c r="H19" s="8">
        <v>42287.75</v>
      </c>
      <c r="I19" s="8">
        <v>547350.73</v>
      </c>
      <c r="J19" s="8">
        <v>603973.23</v>
      </c>
      <c r="K19" s="8">
        <v>217758</v>
      </c>
      <c r="L19" s="8">
        <v>17948290.75</v>
      </c>
    </row>
    <row r="20" spans="1:12" ht="20.45" customHeight="1" x14ac:dyDescent="0.2">
      <c r="A20" s="8" t="s">
        <v>42</v>
      </c>
      <c r="B20" s="8">
        <v>3245541.4699999997</v>
      </c>
      <c r="C20" s="8">
        <v>4474612.75</v>
      </c>
      <c r="D20" s="8">
        <v>918</v>
      </c>
      <c r="E20" s="8">
        <v>508538.63</v>
      </c>
      <c r="F20" s="8">
        <v>56610.340000000011</v>
      </c>
      <c r="G20" s="8">
        <v>348544.69999999995</v>
      </c>
      <c r="H20" s="8">
        <v>11142.77</v>
      </c>
      <c r="I20" s="8">
        <v>59996.67</v>
      </c>
      <c r="J20" s="8">
        <v>56277.8</v>
      </c>
      <c r="K20" s="8">
        <v>48134</v>
      </c>
      <c r="L20" s="8">
        <v>8810317.129999999</v>
      </c>
    </row>
    <row r="21" spans="1:12" ht="20.45" customHeight="1" x14ac:dyDescent="0.2">
      <c r="A21" s="8" t="s">
        <v>74</v>
      </c>
      <c r="B21" s="8">
        <v>24208418.009999998</v>
      </c>
      <c r="C21" s="8">
        <v>4410193.4800000004</v>
      </c>
      <c r="D21" s="8">
        <v>5471.2</v>
      </c>
      <c r="E21" s="8">
        <v>501049.94999999995</v>
      </c>
      <c r="F21" s="8">
        <v>442718.14</v>
      </c>
      <c r="G21" s="8">
        <v>343428.08</v>
      </c>
      <c r="H21" s="8">
        <v>100330.78</v>
      </c>
      <c r="I21" s="8">
        <v>1489154.88</v>
      </c>
      <c r="J21" s="8">
        <v>1413370.6800000002</v>
      </c>
      <c r="K21" s="8">
        <v>4259688</v>
      </c>
      <c r="L21" s="8">
        <v>37173823.199999996</v>
      </c>
    </row>
    <row r="22" spans="1:12" ht="20.45" customHeight="1" x14ac:dyDescent="0.2">
      <c r="A22" s="8" t="s">
        <v>43</v>
      </c>
      <c r="B22" s="8">
        <v>3964795.54</v>
      </c>
      <c r="C22" s="8">
        <v>4473096.55</v>
      </c>
      <c r="D22" s="8">
        <v>1080.8800000000001</v>
      </c>
      <c r="E22" s="8">
        <v>508317.85</v>
      </c>
      <c r="F22" s="8">
        <v>68288.14</v>
      </c>
      <c r="G22" s="8">
        <v>348389.18</v>
      </c>
      <c r="H22" s="8">
        <v>14028.81</v>
      </c>
      <c r="I22" s="8">
        <v>115617.94</v>
      </c>
      <c r="J22" s="8">
        <v>96850.139999999985</v>
      </c>
      <c r="K22" s="8">
        <v>3003</v>
      </c>
      <c r="L22" s="8">
        <v>9593468.0300000012</v>
      </c>
    </row>
    <row r="23" spans="1:12" ht="20.45" customHeight="1" x14ac:dyDescent="0.2">
      <c r="A23" s="8" t="s">
        <v>44</v>
      </c>
      <c r="B23" s="8">
        <v>7236200.8900000006</v>
      </c>
      <c r="C23" s="8">
        <v>4462410.3600000003</v>
      </c>
      <c r="D23" s="8">
        <v>2021.9599999999998</v>
      </c>
      <c r="E23" s="8">
        <v>507058.08</v>
      </c>
      <c r="F23" s="8">
        <v>138059.68</v>
      </c>
      <c r="G23" s="8">
        <v>347501.38</v>
      </c>
      <c r="H23" s="8">
        <v>25452.1</v>
      </c>
      <c r="I23" s="8">
        <v>364550.27</v>
      </c>
      <c r="J23" s="8">
        <v>275763.46000000002</v>
      </c>
      <c r="K23" s="8">
        <v>0</v>
      </c>
      <c r="L23" s="8">
        <v>13359018.180000002</v>
      </c>
    </row>
    <row r="24" spans="1:12" ht="20.45" customHeight="1" x14ac:dyDescent="0.2">
      <c r="A24" s="8" t="s">
        <v>45</v>
      </c>
      <c r="B24" s="8">
        <v>3639205.71</v>
      </c>
      <c r="C24" s="8">
        <v>4470616.2699999996</v>
      </c>
      <c r="D24" s="8">
        <v>944.26</v>
      </c>
      <c r="E24" s="8">
        <v>508110.5</v>
      </c>
      <c r="F24" s="8">
        <v>61389.36</v>
      </c>
      <c r="G24" s="8">
        <v>348264.48000000004</v>
      </c>
      <c r="H24" s="8">
        <v>13657.72</v>
      </c>
      <c r="I24" s="8">
        <v>50487.320000000007</v>
      </c>
      <c r="J24" s="8">
        <v>125182.36000000002</v>
      </c>
      <c r="K24" s="8">
        <v>0</v>
      </c>
      <c r="L24" s="8">
        <v>9217857.9799999986</v>
      </c>
    </row>
    <row r="25" spans="1:12" ht="20.45" customHeight="1" x14ac:dyDescent="0.2">
      <c r="A25" s="8" t="s">
        <v>46</v>
      </c>
      <c r="B25" s="8">
        <v>11486031.01</v>
      </c>
      <c r="C25" s="8">
        <v>4453783.71</v>
      </c>
      <c r="D25" s="8">
        <v>3119.84</v>
      </c>
      <c r="E25" s="8">
        <v>506094.38</v>
      </c>
      <c r="F25" s="8">
        <v>210697.52000000002</v>
      </c>
      <c r="G25" s="8">
        <v>346874.96</v>
      </c>
      <c r="H25" s="8">
        <v>39514.199999999997</v>
      </c>
      <c r="I25" s="8">
        <v>811951.14</v>
      </c>
      <c r="J25" s="8">
        <v>559458.49</v>
      </c>
      <c r="K25" s="8">
        <v>1493244</v>
      </c>
      <c r="L25" s="8">
        <v>19910769.249999996</v>
      </c>
    </row>
    <row r="26" spans="1:12" ht="20.45" customHeight="1" x14ac:dyDescent="0.2">
      <c r="A26" s="8" t="s">
        <v>47</v>
      </c>
      <c r="B26" s="8">
        <v>17875507.830000002</v>
      </c>
      <c r="C26" s="8">
        <v>4418071.45</v>
      </c>
      <c r="D26" s="8">
        <v>5065.62</v>
      </c>
      <c r="E26" s="8">
        <v>501859.25</v>
      </c>
      <c r="F26" s="8">
        <v>324541.74</v>
      </c>
      <c r="G26" s="8">
        <v>343915.3</v>
      </c>
      <c r="H26" s="8">
        <v>62204.23</v>
      </c>
      <c r="I26" s="8">
        <v>1062146.23</v>
      </c>
      <c r="J26" s="8">
        <v>1100687.81</v>
      </c>
      <c r="K26" s="8">
        <v>2358101</v>
      </c>
      <c r="L26" s="8">
        <v>28052100.460000001</v>
      </c>
    </row>
    <row r="27" spans="1:12" ht="20.45" customHeight="1" x14ac:dyDescent="0.2">
      <c r="A27" s="8" t="s">
        <v>48</v>
      </c>
      <c r="B27" s="8">
        <v>4179529.08</v>
      </c>
      <c r="C27" s="8">
        <v>4469933.51</v>
      </c>
      <c r="D27" s="8">
        <v>1170</v>
      </c>
      <c r="E27" s="8">
        <v>507946.69999999995</v>
      </c>
      <c r="F27" s="8">
        <v>76936.72</v>
      </c>
      <c r="G27" s="8">
        <v>348144.56</v>
      </c>
      <c r="H27" s="8">
        <v>14694.189999999999</v>
      </c>
      <c r="I27" s="8">
        <v>75696.429999999993</v>
      </c>
      <c r="J27" s="8">
        <v>146229.78999999998</v>
      </c>
      <c r="K27" s="8">
        <v>263617</v>
      </c>
      <c r="L27" s="8">
        <v>10083897.979999999</v>
      </c>
    </row>
    <row r="28" spans="1:12" ht="20.45" customHeight="1" x14ac:dyDescent="0.2">
      <c r="A28" s="8" t="s">
        <v>49</v>
      </c>
      <c r="B28" s="8">
        <v>8803684.2400000002</v>
      </c>
      <c r="C28" s="8">
        <v>4456321.6899999995</v>
      </c>
      <c r="D28" s="8">
        <v>2360.7200000000003</v>
      </c>
      <c r="E28" s="8">
        <v>506386.58999999997</v>
      </c>
      <c r="F28" s="8">
        <v>162412.09999999998</v>
      </c>
      <c r="G28" s="8">
        <v>347086.2</v>
      </c>
      <c r="H28" s="8">
        <v>31844.83</v>
      </c>
      <c r="I28" s="8">
        <v>385057.62</v>
      </c>
      <c r="J28" s="8">
        <v>448550.03</v>
      </c>
      <c r="K28" s="8">
        <v>534672</v>
      </c>
      <c r="L28" s="8">
        <v>15678376.019999998</v>
      </c>
    </row>
    <row r="29" spans="1:12" ht="20.45" customHeight="1" x14ac:dyDescent="0.2">
      <c r="A29" s="8" t="s">
        <v>50</v>
      </c>
      <c r="B29" s="8">
        <v>3230764.83</v>
      </c>
      <c r="C29" s="8">
        <v>4472513.91</v>
      </c>
      <c r="D29" s="8">
        <v>887.26</v>
      </c>
      <c r="E29" s="8">
        <v>508344.17999999993</v>
      </c>
      <c r="F29" s="8">
        <v>55565.8</v>
      </c>
      <c r="G29" s="8">
        <v>348412.2</v>
      </c>
      <c r="H29" s="8">
        <v>11492.87</v>
      </c>
      <c r="I29" s="8">
        <v>22199.85</v>
      </c>
      <c r="J29" s="8">
        <v>67853.860000000015</v>
      </c>
      <c r="K29" s="8">
        <v>0</v>
      </c>
      <c r="L29" s="8">
        <v>8718034.7599999979</v>
      </c>
    </row>
    <row r="30" spans="1:12" ht="20.45" customHeight="1" x14ac:dyDescent="0.2">
      <c r="A30" s="8" t="s">
        <v>51</v>
      </c>
      <c r="B30" s="8">
        <v>10062422.01</v>
      </c>
      <c r="C30" s="8">
        <v>4446511.1400000006</v>
      </c>
      <c r="D30" s="8">
        <v>2970.32</v>
      </c>
      <c r="E30" s="8">
        <v>505168.63</v>
      </c>
      <c r="F30" s="8">
        <v>190728.44</v>
      </c>
      <c r="G30" s="8">
        <v>346163.32</v>
      </c>
      <c r="H30" s="8">
        <v>32624.730000000003</v>
      </c>
      <c r="I30" s="8">
        <v>486449.87</v>
      </c>
      <c r="J30" s="8">
        <v>569519.03</v>
      </c>
      <c r="K30" s="8">
        <v>533518</v>
      </c>
      <c r="L30" s="8">
        <v>17176075.490000002</v>
      </c>
    </row>
    <row r="31" spans="1:12" ht="20.45" customHeight="1" thickBot="1" x14ac:dyDescent="0.25">
      <c r="A31" s="9" t="s">
        <v>69</v>
      </c>
      <c r="B31" s="10">
        <v>980886587.60000002</v>
      </c>
      <c r="C31" s="10">
        <v>203749518.99999997</v>
      </c>
      <c r="D31" s="10">
        <v>253914.72000000003</v>
      </c>
      <c r="E31" s="10">
        <v>23154065</v>
      </c>
      <c r="F31" s="10">
        <v>16889431.560000002</v>
      </c>
      <c r="G31" s="10">
        <v>15869600.539999999</v>
      </c>
      <c r="H31" s="10">
        <v>3657199.1999999997</v>
      </c>
      <c r="I31" s="10">
        <v>60379236.000000007</v>
      </c>
      <c r="J31" s="10">
        <v>46462011.290000007</v>
      </c>
      <c r="K31" s="10">
        <v>122066490</v>
      </c>
      <c r="L31" s="10">
        <v>1473368054.9099998</v>
      </c>
    </row>
    <row r="32" spans="1:12" ht="20.45" customHeight="1" thickTop="1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20.45" customHeight="1" x14ac:dyDescent="0.2">
      <c r="A33" s="42" t="s">
        <v>76</v>
      </c>
      <c r="B33" s="42"/>
      <c r="C33" s="42"/>
      <c r="D33" s="42"/>
      <c r="E33" s="13"/>
      <c r="F33" s="13"/>
      <c r="G33" s="13"/>
      <c r="H33" s="13"/>
      <c r="I33" s="13"/>
      <c r="J33" s="13"/>
      <c r="K33" s="13"/>
      <c r="L33" s="13"/>
    </row>
    <row r="34" spans="1:12" ht="15.75" x14ac:dyDescent="0.25">
      <c r="A34" s="1"/>
      <c r="B34" s="17"/>
      <c r="C34" s="13"/>
      <c r="D34" s="13"/>
      <c r="E34" s="13"/>
      <c r="F34" s="13"/>
      <c r="G34" s="13"/>
      <c r="H34" s="13"/>
      <c r="I34" s="17"/>
      <c r="J34" s="17"/>
      <c r="K34" s="17"/>
      <c r="L34" s="17"/>
    </row>
    <row r="35" spans="1:12" x14ac:dyDescent="0.2">
      <c r="C35" s="13"/>
      <c r="D35" s="13"/>
      <c r="E35" s="13"/>
      <c r="F35" s="13"/>
      <c r="G35" s="13"/>
      <c r="H35" s="13"/>
    </row>
    <row r="36" spans="1:12" x14ac:dyDescent="0.2">
      <c r="C36" s="13"/>
      <c r="D36" s="13"/>
      <c r="E36" s="13"/>
      <c r="F36" s="13"/>
      <c r="G36" s="13"/>
      <c r="H36" s="13"/>
    </row>
    <row r="37" spans="1:12" x14ac:dyDescent="0.2">
      <c r="C37" s="13"/>
      <c r="D37" s="13"/>
      <c r="E37" s="13"/>
      <c r="F37" s="13"/>
      <c r="G37" s="13"/>
      <c r="H37" s="13"/>
    </row>
  </sheetData>
  <mergeCells count="11">
    <mergeCell ref="A33:D33"/>
    <mergeCell ref="A5:L5"/>
    <mergeCell ref="A1:L1"/>
    <mergeCell ref="A2:L2"/>
    <mergeCell ref="A3:L3"/>
    <mergeCell ref="A6:A7"/>
    <mergeCell ref="D6:D7"/>
    <mergeCell ref="E6:E7"/>
    <mergeCell ref="F6:F7"/>
    <mergeCell ref="L6:L7"/>
    <mergeCell ref="K6:K7"/>
  </mergeCells>
  <pageMargins left="0.35433070866141736" right="0.23622047244094491" top="0.55118110236220474" bottom="0.74803149606299213" header="0.31496062992125984" footer="0.31496062992125984"/>
  <pageSetup scale="70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transmpios-325</vt:lpstr>
      <vt:lpstr>participaciones1-327</vt:lpstr>
      <vt:lpstr>participaciones2-328</vt:lpstr>
    </vt:vector>
  </TitlesOfParts>
  <Company>Finanzas y Administracion / DGCG (0609)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del Estado de Guanajuato</dc:creator>
  <cp:lastModifiedBy>Vico</cp:lastModifiedBy>
  <cp:lastPrinted>2016-02-10T21:57:38Z</cp:lastPrinted>
  <dcterms:created xsi:type="dcterms:W3CDTF">2011-05-24T23:14:47Z</dcterms:created>
  <dcterms:modified xsi:type="dcterms:W3CDTF">2016-04-26T03:13:50Z</dcterms:modified>
</cp:coreProperties>
</file>